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1700" windowHeight="6735" tabRatio="275" activeTab="0"/>
  </bookViews>
  <sheets>
    <sheet name="Перелік 2-вільні" sheetId="1" r:id="rId1"/>
  </sheets>
  <definedNames>
    <definedName name="_xlnm.Print_Area" localSheetId="0">'Перелік 2-вільні'!$A$1:$N$36</definedName>
  </definedNames>
  <calcPr fullCalcOnLoad="1"/>
</workbook>
</file>

<file path=xl/sharedStrings.xml><?xml version="1.0" encoding="utf-8"?>
<sst xmlns="http://schemas.openxmlformats.org/spreadsheetml/2006/main" count="63" uniqueCount="46">
  <si>
    <t>Угіддя</t>
  </si>
  <si>
    <t>№ лоту</t>
  </si>
  <si>
    <t>Сільська,селищна, міська рада</t>
  </si>
  <si>
    <t>рілля</t>
  </si>
  <si>
    <t>Кадастровий номер земельної ділянки</t>
  </si>
  <si>
    <t>Площа земельної ділянки, га</t>
  </si>
  <si>
    <t>Кількість лотів</t>
  </si>
  <si>
    <t>Дата і час проведення торгів</t>
  </si>
  <si>
    <t>Щасливська</t>
  </si>
  <si>
    <t>6525085600:06:065:0001</t>
  </si>
  <si>
    <t>6525085600:06:066:0001</t>
  </si>
  <si>
    <t>6525085600:06:066:0002</t>
  </si>
  <si>
    <t>6525085600:06:069:0001</t>
  </si>
  <si>
    <t>6525085600:06:068:0001</t>
  </si>
  <si>
    <t>6525085600:06:070:0001</t>
  </si>
  <si>
    <t>№ аукціону</t>
  </si>
  <si>
    <t>11.03.2016 об 11.00</t>
  </si>
  <si>
    <r>
      <t xml:space="preserve">На сайті Держгеокадстру </t>
    </r>
    <r>
      <rPr>
        <b/>
        <u val="single"/>
        <sz val="12"/>
        <rFont val="Times"/>
        <family val="0"/>
      </rPr>
      <t xml:space="preserve">(land.gov.ua) </t>
    </r>
    <r>
      <rPr>
        <sz val="12"/>
        <rFont val="Times"/>
        <family val="0"/>
      </rPr>
      <t>в розділі "Земельні аукціони"</t>
    </r>
  </si>
  <si>
    <t>Гарантійний внесок, грн</t>
  </si>
  <si>
    <t>Реєстраційний внесок, грн</t>
  </si>
  <si>
    <t>Новопавлівська</t>
  </si>
  <si>
    <t>6523283400:04:002:0089</t>
  </si>
  <si>
    <t>Цюрупинський район</t>
  </si>
  <si>
    <t>Каланчацький район</t>
  </si>
  <si>
    <t>14.03.2016 о 10.00</t>
  </si>
  <si>
    <t>ГОЛОВНЕ УПРАВЛІННЯ ДЕРЖГЕОКАДАСТРУ У ХЕРСОНСЬКІЙ ОБЛАСТІ ЗАПРОШУЄ ВЗЯТИ  УЧАСТЬ У ЗЕМЕЛЬНИХ ТОРГАХ</t>
  </si>
  <si>
    <t xml:space="preserve">Торги відбудуться 11 і 14 березня 2016 року за адресою: вул. 40 років Жовтня, 136-а, каб. 212, ІІ поверх </t>
  </si>
  <si>
    <t>Стартовий розмір річної орендної плати (7% від нормативної грошової оцінки земельної ділянки), грн</t>
  </si>
  <si>
    <t xml:space="preserve">Перелік земельних ділянок сільськогосподарського призначення державної власності для ведення товарного сільськогосподарського виробництва, </t>
  </si>
  <si>
    <t xml:space="preserve">права оренди на які виставляються на земельні торги окремими лотами </t>
  </si>
  <si>
    <t>Кінцевий термін подання заяв про участь у торгах</t>
  </si>
  <si>
    <t>Виконавець торгів - Товарна біржа «Аграрна Біржа».</t>
  </si>
  <si>
    <r>
      <t xml:space="preserve">Адреса виконавця торгів -  </t>
    </r>
    <r>
      <rPr>
        <sz val="14"/>
        <color indexed="8"/>
        <rFont val="Times New Roman"/>
        <family val="1"/>
      </rPr>
      <t>73010, м. Херсон, вул. Богородицька, 17, кабінети № 518-520.</t>
    </r>
  </si>
  <si>
    <t>050-318-53-67 - Григор’єв Ігор Григорович;</t>
  </si>
  <si>
    <t>050-494-29-31 - Дімітров Михайло Семенович.</t>
  </si>
  <si>
    <r>
      <t>- о</t>
    </r>
    <r>
      <rPr>
        <sz val="14"/>
        <rFont val="Times New Roman"/>
        <family val="1"/>
      </rPr>
      <t>знайомитися з матеріалами на лоти;</t>
    </r>
  </si>
  <si>
    <r>
      <t>- отримати</t>
    </r>
    <r>
      <rPr>
        <sz val="14"/>
        <color indexed="8"/>
        <rFont val="Times New Roman"/>
        <family val="1"/>
      </rPr>
      <t xml:space="preserve"> інформацію про порядок подання заяви про участь у торгах;</t>
    </r>
  </si>
  <si>
    <t>За довідками також можна звертатися до відділу ринку та оцінки земель Головного управління Держгеокадастру у Херсонській області (каб. 306), тел. (0552) 31-31-05.</t>
  </si>
  <si>
    <r>
      <t xml:space="preserve">Оголошення про проведення торгів розміщені </t>
    </r>
    <r>
      <rPr>
        <b/>
        <sz val="14"/>
        <rFont val="Times New Roman"/>
        <family val="1"/>
      </rPr>
      <t>на сайті Держгеокадстру (land.gov.ua) в розділі "Земельні аукціони"</t>
    </r>
    <r>
      <rPr>
        <sz val="14"/>
        <rFont val="Times New Roman"/>
        <family val="1"/>
      </rPr>
      <t>, де можна завантажити матеріали лотів та  переглянути ділянки на публічній кадастровій карті.</t>
    </r>
  </si>
  <si>
    <t>У виконавця торгів можна:</t>
  </si>
  <si>
    <t>(0552) 32-53-60; (0552) 32-53-61;</t>
  </si>
  <si>
    <t>Контактні телефони виконавця торгів, за якими можна отримати всю необхідну інформацію:</t>
  </si>
  <si>
    <r>
      <t xml:space="preserve">- дізнатися про </t>
    </r>
    <r>
      <rPr>
        <sz val="14"/>
        <color indexed="8"/>
        <rFont val="Times New Roman"/>
        <family val="1"/>
      </rPr>
      <t>порядок сплати реєстраційного і гарантійного внесків</t>
    </r>
  </si>
  <si>
    <t>Заяви про участь у земельних торгах необхідно подавати виконавцю торгів не пізніше ніж за три робочі дні до їх проведення.</t>
  </si>
  <si>
    <t xml:space="preserve">для участі в торгах. </t>
  </si>
  <si>
    <t xml:space="preserve">(зал засідань Головного управління Держгеокадастру у Херсонській області) 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</si>
</sst>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[$-FC19]d\ mmmm\ yyyy\ &quot;г.&quot;"/>
    <numFmt numFmtId="187" formatCode="0.0"/>
    <numFmt numFmtId="188" formatCode="0.00000"/>
    <numFmt numFmtId="189" formatCode="#,##0.0"/>
    <numFmt numFmtId="190" formatCode="#,##0.000"/>
    <numFmt numFmtId="191" formatCode="#,##0.0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"/>
      <family val="0"/>
    </font>
    <font>
      <b/>
      <u val="single"/>
      <sz val="12"/>
      <name val="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4"/>
      <name val="Times"/>
      <family val="0"/>
    </font>
    <font>
      <b/>
      <sz val="16"/>
      <name val="Times"/>
      <family val="0"/>
    </font>
    <font>
      <sz val="14"/>
      <name val="Times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u val="single"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 wrapText="1"/>
    </xf>
    <xf numFmtId="191" fontId="2" fillId="32" borderId="0" xfId="0" applyNumberFormat="1" applyFont="1" applyFill="1" applyBorder="1" applyAlignment="1">
      <alignment/>
    </xf>
    <xf numFmtId="0" fontId="2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32" borderId="0" xfId="0" applyFont="1" applyFill="1" applyAlignment="1">
      <alignment horizontal="left" wrapText="1"/>
    </xf>
    <xf numFmtId="191" fontId="2" fillId="32" borderId="0" xfId="0" applyNumberFormat="1" applyFont="1" applyFill="1" applyAlignment="1">
      <alignment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19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91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91" fontId="3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6" fillId="32" borderId="0" xfId="0" applyFont="1" applyFill="1" applyAlignment="1">
      <alignment horizontal="center" wrapText="1"/>
    </xf>
    <xf numFmtId="0" fontId="26" fillId="32" borderId="0" xfId="0" applyFont="1" applyFill="1" applyAlignment="1">
      <alignment horizont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91" fontId="3" fillId="0" borderId="18" xfId="0" applyNumberFormat="1" applyFont="1" applyFill="1" applyBorder="1" applyAlignment="1">
      <alignment horizontal="center" vertical="center" wrapText="1"/>
    </xf>
    <xf numFmtId="191" fontId="3" fillId="0" borderId="19" xfId="0" applyNumberFormat="1" applyFont="1" applyFill="1" applyBorder="1" applyAlignment="1">
      <alignment horizontal="center" vertical="center" wrapText="1"/>
    </xf>
    <xf numFmtId="191" fontId="3" fillId="0" borderId="2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32" fillId="0" borderId="0" xfId="0" applyFont="1" applyAlignment="1">
      <alignment/>
    </xf>
    <xf numFmtId="0" fontId="29" fillId="0" borderId="0" xfId="0" applyFont="1" applyAlignment="1">
      <alignment/>
    </xf>
    <xf numFmtId="0" fontId="51" fillId="0" borderId="0" xfId="0" applyFont="1" applyAlignment="1">
      <alignment/>
    </xf>
    <xf numFmtId="0" fontId="29" fillId="0" borderId="0" xfId="0" applyFont="1" applyAlignment="1">
      <alignment wrapText="1"/>
    </xf>
    <xf numFmtId="49" fontId="51" fillId="0" borderId="0" xfId="0" applyNumberFormat="1" applyFont="1" applyAlignment="1">
      <alignment/>
    </xf>
    <xf numFmtId="49" fontId="29" fillId="0" borderId="0" xfId="0" applyNumberFormat="1" applyFont="1" applyAlignment="1">
      <alignment/>
    </xf>
    <xf numFmtId="49" fontId="29" fillId="0" borderId="0" xfId="0" applyNumberFormat="1" applyFont="1" applyAlignment="1">
      <alignment wrapText="1"/>
    </xf>
    <xf numFmtId="49" fontId="2" fillId="32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32" borderId="0" xfId="0" applyNumberFormat="1" applyFont="1" applyFill="1" applyBorder="1" applyAlignment="1">
      <alignment/>
    </xf>
    <xf numFmtId="49" fontId="2" fillId="32" borderId="0" xfId="0" applyNumberFormat="1" applyFont="1" applyFill="1" applyBorder="1" applyAlignment="1">
      <alignment horizontal="left" wrapText="1"/>
    </xf>
    <xf numFmtId="49" fontId="2" fillId="32" borderId="0" xfId="0" applyNumberFormat="1" applyFont="1" applyFill="1" applyBorder="1" applyAlignment="1">
      <alignment horizontal="center"/>
    </xf>
    <xf numFmtId="49" fontId="2" fillId="32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/>
    </xf>
    <xf numFmtId="0" fontId="29" fillId="0" borderId="21" xfId="0" applyFont="1" applyBorder="1" applyAlignment="1">
      <alignment horizontal="left" wrapText="1"/>
    </xf>
    <xf numFmtId="49" fontId="51" fillId="0" borderId="0" xfId="0" applyNumberFormat="1" applyFont="1" applyAlignment="1">
      <alignment horizontal="left"/>
    </xf>
    <xf numFmtId="0" fontId="29" fillId="0" borderId="0" xfId="0" applyFont="1" applyAlignment="1">
      <alignment horizontal="left" vertical="top"/>
    </xf>
    <xf numFmtId="0" fontId="52" fillId="0" borderId="0" xfId="0" applyFont="1" applyAlignment="1">
      <alignment/>
    </xf>
    <xf numFmtId="49" fontId="28" fillId="0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view="pageBreakPreview" zoomScale="70" zoomScaleNormal="120" zoomScaleSheetLayoutView="70" zoomScalePageLayoutView="0" workbookViewId="0" topLeftCell="A1">
      <pane xSplit="3" topLeftCell="D1" activePane="topRight" state="frozen"/>
      <selection pane="topLeft" activeCell="A10" sqref="A10"/>
      <selection pane="topRight" activeCell="I16" sqref="I16"/>
    </sheetView>
  </sheetViews>
  <sheetFormatPr defaultColWidth="9.00390625" defaultRowHeight="12.75"/>
  <cols>
    <col min="1" max="1" width="6.75390625" style="9" customWidth="1"/>
    <col min="2" max="2" width="5.625" style="1" customWidth="1"/>
    <col min="3" max="3" width="20.75390625" style="10" customWidth="1"/>
    <col min="4" max="4" width="13.375" style="11" customWidth="1"/>
    <col min="5" max="5" width="11.25390625" style="12" customWidth="1"/>
    <col min="6" max="6" width="27.125" style="13" customWidth="1"/>
    <col min="7" max="7" width="21.375" style="13" customWidth="1"/>
    <col min="8" max="8" width="24.125" style="9" customWidth="1"/>
    <col min="9" max="9" width="15.125" style="9" customWidth="1"/>
    <col min="10" max="10" width="16.125" style="9" customWidth="1"/>
    <col min="11" max="11" width="14.125" style="9" customWidth="1"/>
    <col min="12" max="12" width="14.25390625" style="9" customWidth="1"/>
    <col min="13" max="13" width="13.375" style="9" customWidth="1"/>
    <col min="14" max="14" width="9.125" style="9" customWidth="1"/>
    <col min="15" max="16384" width="9.125" style="1" customWidth="1"/>
  </cols>
  <sheetData>
    <row r="1" spans="1:13" ht="15.75" customHeight="1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5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3.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4" ht="18.75" customHeight="1">
      <c r="A4" s="34" t="s">
        <v>26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20.25" customHeight="1">
      <c r="A5" s="37" t="s">
        <v>45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ht="9.7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3" ht="18.75" customHeight="1">
      <c r="A7" s="34" t="s">
        <v>28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ht="18.75" customHeight="1">
      <c r="A8" s="34" t="s">
        <v>29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ht="10.5" customHeight="1"/>
    <row r="10" spans="1:13" ht="18" customHeight="1">
      <c r="A10" s="45" t="s">
        <v>6</v>
      </c>
      <c r="B10" s="39" t="s">
        <v>1</v>
      </c>
      <c r="C10" s="39" t="s">
        <v>2</v>
      </c>
      <c r="D10" s="42" t="s">
        <v>5</v>
      </c>
      <c r="E10" s="39" t="s">
        <v>0</v>
      </c>
      <c r="F10" s="39" t="s">
        <v>4</v>
      </c>
      <c r="G10" s="39" t="s">
        <v>7</v>
      </c>
      <c r="H10" s="39" t="s">
        <v>27</v>
      </c>
      <c r="I10" s="39" t="s">
        <v>18</v>
      </c>
      <c r="J10" s="39" t="s">
        <v>19</v>
      </c>
      <c r="K10" s="39" t="s">
        <v>30</v>
      </c>
      <c r="L10" s="30" t="s">
        <v>17</v>
      </c>
      <c r="M10" s="31"/>
    </row>
    <row r="11" spans="1:13" ht="39" customHeight="1">
      <c r="A11" s="46"/>
      <c r="B11" s="40"/>
      <c r="C11" s="40"/>
      <c r="D11" s="43"/>
      <c r="E11" s="40"/>
      <c r="F11" s="40"/>
      <c r="G11" s="40"/>
      <c r="H11" s="40"/>
      <c r="I11" s="40"/>
      <c r="J11" s="40"/>
      <c r="K11" s="40"/>
      <c r="L11" s="32"/>
      <c r="M11" s="33"/>
    </row>
    <row r="12" spans="1:13" ht="24.75" customHeight="1">
      <c r="A12" s="47"/>
      <c r="B12" s="41"/>
      <c r="C12" s="41"/>
      <c r="D12" s="44"/>
      <c r="E12" s="41"/>
      <c r="F12" s="41"/>
      <c r="G12" s="41"/>
      <c r="H12" s="41"/>
      <c r="I12" s="41"/>
      <c r="J12" s="41"/>
      <c r="K12" s="41"/>
      <c r="L12" s="24" t="s">
        <v>1</v>
      </c>
      <c r="M12" s="24" t="s">
        <v>15</v>
      </c>
    </row>
    <row r="13" spans="1:13" ht="30" customHeight="1">
      <c r="A13" s="27" t="s">
        <v>22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9"/>
    </row>
    <row r="14" spans="1:14" s="2" customFormat="1" ht="33.75" customHeight="1">
      <c r="A14" s="16">
        <v>1</v>
      </c>
      <c r="B14" s="14">
        <v>40</v>
      </c>
      <c r="C14" s="14" t="s">
        <v>8</v>
      </c>
      <c r="D14" s="15">
        <v>92</v>
      </c>
      <c r="E14" s="14" t="s">
        <v>3</v>
      </c>
      <c r="F14" s="14" t="s">
        <v>9</v>
      </c>
      <c r="G14" s="14" t="s">
        <v>16</v>
      </c>
      <c r="H14" s="18">
        <v>199810.68</v>
      </c>
      <c r="I14" s="18">
        <f aca="true" t="shared" si="0" ref="I14:I19">H14*0.05</f>
        <v>9990.534</v>
      </c>
      <c r="J14" s="19">
        <v>689</v>
      </c>
      <c r="K14" s="50">
        <v>42432</v>
      </c>
      <c r="L14" s="24">
        <v>7797</v>
      </c>
      <c r="M14" s="24">
        <v>4300</v>
      </c>
      <c r="N14" s="9"/>
    </row>
    <row r="15" spans="1:14" s="2" customFormat="1" ht="33.75" customHeight="1">
      <c r="A15" s="16">
        <v>1</v>
      </c>
      <c r="B15" s="14">
        <v>41</v>
      </c>
      <c r="C15" s="14" t="s">
        <v>8</v>
      </c>
      <c r="D15" s="15">
        <v>8.21</v>
      </c>
      <c r="E15" s="14" t="s">
        <v>3</v>
      </c>
      <c r="F15" s="14" t="s">
        <v>10</v>
      </c>
      <c r="G15" s="14" t="s">
        <v>16</v>
      </c>
      <c r="H15" s="18">
        <v>15232.38</v>
      </c>
      <c r="I15" s="18">
        <f t="shared" si="0"/>
        <v>761.619</v>
      </c>
      <c r="J15" s="19">
        <v>689</v>
      </c>
      <c r="K15" s="50">
        <v>42432</v>
      </c>
      <c r="L15" s="24">
        <v>7783</v>
      </c>
      <c r="M15" s="24">
        <v>4300</v>
      </c>
      <c r="N15" s="9"/>
    </row>
    <row r="16" spans="1:14" s="2" customFormat="1" ht="33.75" customHeight="1">
      <c r="A16" s="16">
        <v>1</v>
      </c>
      <c r="B16" s="14">
        <v>42</v>
      </c>
      <c r="C16" s="14" t="s">
        <v>8</v>
      </c>
      <c r="D16" s="15">
        <v>85.46</v>
      </c>
      <c r="E16" s="14" t="s">
        <v>3</v>
      </c>
      <c r="F16" s="14" t="s">
        <v>11</v>
      </c>
      <c r="G16" s="14" t="s">
        <v>16</v>
      </c>
      <c r="H16" s="18">
        <v>195338.01</v>
      </c>
      <c r="I16" s="18">
        <f t="shared" si="0"/>
        <v>9766.900500000002</v>
      </c>
      <c r="J16" s="19">
        <v>689</v>
      </c>
      <c r="K16" s="50">
        <v>42432</v>
      </c>
      <c r="L16" s="24">
        <v>7796</v>
      </c>
      <c r="M16" s="24">
        <v>4300</v>
      </c>
      <c r="N16" s="9"/>
    </row>
    <row r="17" spans="1:14" s="2" customFormat="1" ht="33.75" customHeight="1">
      <c r="A17" s="16">
        <v>1</v>
      </c>
      <c r="B17" s="14">
        <v>43</v>
      </c>
      <c r="C17" s="14" t="s">
        <v>8</v>
      </c>
      <c r="D17" s="15">
        <v>58.23</v>
      </c>
      <c r="E17" s="14" t="s">
        <v>3</v>
      </c>
      <c r="F17" s="14" t="s">
        <v>12</v>
      </c>
      <c r="G17" s="14" t="s">
        <v>16</v>
      </c>
      <c r="H17" s="18">
        <v>137154.06</v>
      </c>
      <c r="I17" s="18">
        <f t="shared" si="0"/>
        <v>6857.703</v>
      </c>
      <c r="J17" s="19">
        <v>689</v>
      </c>
      <c r="K17" s="50">
        <v>42432</v>
      </c>
      <c r="L17" s="24">
        <v>7795</v>
      </c>
      <c r="M17" s="24">
        <v>4300</v>
      </c>
      <c r="N17" s="9"/>
    </row>
    <row r="18" spans="1:14" s="2" customFormat="1" ht="33.75" customHeight="1">
      <c r="A18" s="16">
        <v>1</v>
      </c>
      <c r="B18" s="14">
        <v>44</v>
      </c>
      <c r="C18" s="14" t="s">
        <v>8</v>
      </c>
      <c r="D18" s="15">
        <v>203.36</v>
      </c>
      <c r="E18" s="14" t="s">
        <v>3</v>
      </c>
      <c r="F18" s="14" t="s">
        <v>13</v>
      </c>
      <c r="G18" s="14" t="s">
        <v>16</v>
      </c>
      <c r="H18" s="18">
        <v>419428.84</v>
      </c>
      <c r="I18" s="18">
        <f t="shared" si="0"/>
        <v>20971.442000000003</v>
      </c>
      <c r="J18" s="19">
        <v>689</v>
      </c>
      <c r="K18" s="50">
        <v>42432</v>
      </c>
      <c r="L18" s="24">
        <v>7793</v>
      </c>
      <c r="M18" s="24">
        <v>4300</v>
      </c>
      <c r="N18" s="9"/>
    </row>
    <row r="19" spans="1:14" s="2" customFormat="1" ht="33.75" customHeight="1">
      <c r="A19" s="16">
        <v>1</v>
      </c>
      <c r="B19" s="14">
        <v>45</v>
      </c>
      <c r="C19" s="14" t="s">
        <v>8</v>
      </c>
      <c r="D19" s="15">
        <v>210.17</v>
      </c>
      <c r="E19" s="14" t="s">
        <v>3</v>
      </c>
      <c r="F19" s="14" t="s">
        <v>14</v>
      </c>
      <c r="G19" s="14" t="s">
        <v>16</v>
      </c>
      <c r="H19" s="18">
        <v>530047.38</v>
      </c>
      <c r="I19" s="18">
        <f t="shared" si="0"/>
        <v>26502.369000000002</v>
      </c>
      <c r="J19" s="19">
        <v>689</v>
      </c>
      <c r="K19" s="50">
        <v>42432</v>
      </c>
      <c r="L19" s="24">
        <v>7792</v>
      </c>
      <c r="M19" s="24">
        <v>4300</v>
      </c>
      <c r="N19" s="9"/>
    </row>
    <row r="20" spans="1:13" ht="22.5" customHeight="1">
      <c r="A20" s="17">
        <f>SUM(A14:A19)</f>
        <v>6</v>
      </c>
      <c r="B20" s="17"/>
      <c r="C20" s="22"/>
      <c r="D20" s="23">
        <f>SUM(D14:D19)</f>
        <v>657.43</v>
      </c>
      <c r="E20" s="17"/>
      <c r="F20" s="17"/>
      <c r="G20" s="17"/>
      <c r="H20" s="20">
        <f>SUM(H14:H19)</f>
        <v>1497011.35</v>
      </c>
      <c r="I20" s="20">
        <f>SUM(I14:I19)</f>
        <v>74850.5675</v>
      </c>
      <c r="J20" s="20">
        <f>SUM(J14:J19)</f>
        <v>4134</v>
      </c>
      <c r="K20" s="20"/>
      <c r="L20" s="21"/>
      <c r="M20" s="21"/>
    </row>
    <row r="21" spans="1:13" ht="27.75" customHeight="1">
      <c r="A21" s="48" t="s">
        <v>23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49"/>
    </row>
    <row r="22" spans="1:13" ht="28.5" customHeight="1">
      <c r="A22" s="16">
        <v>1</v>
      </c>
      <c r="B22" s="16">
        <v>14</v>
      </c>
      <c r="C22" s="14" t="s">
        <v>20</v>
      </c>
      <c r="D22" s="25">
        <v>59.4663</v>
      </c>
      <c r="E22" s="16" t="s">
        <v>3</v>
      </c>
      <c r="F22" s="16" t="s">
        <v>21</v>
      </c>
      <c r="G22" s="16" t="s">
        <v>24</v>
      </c>
      <c r="H22" s="18">
        <v>189407.36</v>
      </c>
      <c r="I22" s="18">
        <f>H22*0.05</f>
        <v>9470.368</v>
      </c>
      <c r="J22" s="18">
        <v>689</v>
      </c>
      <c r="K22" s="51">
        <v>42438</v>
      </c>
      <c r="L22" s="24">
        <v>7857</v>
      </c>
      <c r="M22" s="24">
        <v>4326</v>
      </c>
    </row>
    <row r="23" spans="1:13" ht="25.5" customHeight="1">
      <c r="A23" s="16">
        <v>1</v>
      </c>
      <c r="B23" s="16"/>
      <c r="C23" s="22"/>
      <c r="D23" s="23">
        <f>SUM(D22)</f>
        <v>59.4663</v>
      </c>
      <c r="E23" s="17"/>
      <c r="F23" s="17"/>
      <c r="G23" s="17"/>
      <c r="H23" s="20">
        <f>SUM(H22)</f>
        <v>189407.36</v>
      </c>
      <c r="I23" s="20">
        <f>SUM(I22)</f>
        <v>9470.368</v>
      </c>
      <c r="J23" s="20">
        <f>SUM(J22)</f>
        <v>689</v>
      </c>
      <c r="K23" s="20"/>
      <c r="L23" s="24"/>
      <c r="M23" s="24"/>
    </row>
    <row r="24" spans="1:14" ht="43.5" customHeight="1">
      <c r="A24" s="69" t="s">
        <v>38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58"/>
    </row>
    <row r="25" spans="1:14" ht="14.25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</row>
    <row r="26" spans="1:14" ht="15.75" customHeight="1">
      <c r="A26" s="54" t="s">
        <v>43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  <row r="27" spans="1:14" ht="10.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4" ht="18.75" customHeight="1">
      <c r="A28" s="55" t="s">
        <v>31</v>
      </c>
      <c r="B28" s="55"/>
      <c r="C28" s="55"/>
      <c r="D28" s="55"/>
      <c r="E28" s="55"/>
      <c r="F28" s="55"/>
      <c r="G28" s="55"/>
      <c r="H28" s="55"/>
      <c r="I28" s="54" t="s">
        <v>39</v>
      </c>
      <c r="J28" s="54"/>
      <c r="K28" s="54"/>
      <c r="L28" s="54"/>
      <c r="M28" s="54"/>
      <c r="N28" s="54"/>
    </row>
    <row r="29" spans="1:14" ht="18.75" customHeight="1">
      <c r="A29" s="56" t="s">
        <v>32</v>
      </c>
      <c r="B29" s="56"/>
      <c r="C29" s="56"/>
      <c r="D29" s="56"/>
      <c r="E29" s="56"/>
      <c r="F29" s="56"/>
      <c r="G29" s="56"/>
      <c r="H29" s="56"/>
      <c r="I29" s="53" t="s">
        <v>35</v>
      </c>
      <c r="J29" s="53"/>
      <c r="K29" s="53"/>
      <c r="L29" s="53"/>
      <c r="M29" s="53"/>
      <c r="N29" s="57"/>
    </row>
    <row r="30" spans="1:14" ht="21" customHeight="1">
      <c r="A30" s="72" t="s">
        <v>41</v>
      </c>
      <c r="B30" s="72"/>
      <c r="C30" s="72"/>
      <c r="D30" s="72"/>
      <c r="E30" s="72"/>
      <c r="F30" s="72"/>
      <c r="G30" s="72"/>
      <c r="H30" s="57"/>
      <c r="I30" s="71" t="s">
        <v>36</v>
      </c>
      <c r="J30" s="71"/>
      <c r="K30" s="71"/>
      <c r="L30" s="71"/>
      <c r="M30" s="71"/>
      <c r="N30" s="71"/>
    </row>
    <row r="31" spans="1:16" ht="21.75" customHeight="1">
      <c r="A31" s="59" t="s">
        <v>40</v>
      </c>
      <c r="B31" s="59"/>
      <c r="C31" s="59"/>
      <c r="D31" s="59"/>
      <c r="E31" s="59"/>
      <c r="F31" s="59"/>
      <c r="G31" s="59"/>
      <c r="H31" s="59"/>
      <c r="I31" s="60" t="s">
        <v>42</v>
      </c>
      <c r="J31" s="60"/>
      <c r="K31" s="60"/>
      <c r="L31" s="60"/>
      <c r="M31" s="60"/>
      <c r="N31" s="61"/>
      <c r="O31" s="62"/>
      <c r="P31" s="62"/>
    </row>
    <row r="32" spans="1:16" ht="18.75" customHeight="1">
      <c r="A32" s="59" t="s">
        <v>33</v>
      </c>
      <c r="B32" s="59"/>
      <c r="C32" s="59"/>
      <c r="D32" s="59"/>
      <c r="E32" s="59"/>
      <c r="F32" s="59"/>
      <c r="G32" s="59"/>
      <c r="H32" s="59"/>
      <c r="I32" s="59" t="s">
        <v>44</v>
      </c>
      <c r="J32" s="59"/>
      <c r="K32" s="59"/>
      <c r="L32" s="59"/>
      <c r="M32" s="59"/>
      <c r="N32" s="59"/>
      <c r="O32" s="62"/>
      <c r="P32" s="62"/>
    </row>
    <row r="33" spans="1:16" ht="18.75" customHeight="1">
      <c r="A33" s="59" t="s">
        <v>34</v>
      </c>
      <c r="B33" s="59"/>
      <c r="C33" s="59"/>
      <c r="D33" s="59"/>
      <c r="E33" s="59"/>
      <c r="F33" s="59"/>
      <c r="G33" s="59"/>
      <c r="H33" s="59"/>
      <c r="I33" s="62"/>
      <c r="J33" s="59"/>
      <c r="K33" s="59"/>
      <c r="L33" s="59"/>
      <c r="M33" s="59"/>
      <c r="N33" s="59"/>
      <c r="O33" s="62"/>
      <c r="P33" s="62"/>
    </row>
    <row r="34" spans="1:16" ht="18.75" customHeight="1">
      <c r="A34" s="1"/>
      <c r="B34" s="64"/>
      <c r="C34" s="65"/>
      <c r="D34" s="64"/>
      <c r="E34" s="66"/>
      <c r="F34" s="67"/>
      <c r="G34" s="67"/>
      <c r="H34" s="68"/>
      <c r="I34" s="63"/>
      <c r="J34" s="63"/>
      <c r="K34" s="63"/>
      <c r="L34" s="63"/>
      <c r="M34" s="63"/>
      <c r="N34" s="63"/>
      <c r="O34" s="62"/>
      <c r="P34" s="62"/>
    </row>
    <row r="35" spans="1:16" ht="18.75" customHeight="1">
      <c r="A35" s="73" t="s">
        <v>37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62"/>
      <c r="P35" s="62"/>
    </row>
    <row r="36" spans="1:16" ht="18.75" customHeight="1">
      <c r="A36" s="63"/>
      <c r="B36" s="64"/>
      <c r="C36" s="65"/>
      <c r="D36" s="64"/>
      <c r="E36" s="66"/>
      <c r="F36" s="67"/>
      <c r="G36" s="67"/>
      <c r="H36" s="68"/>
      <c r="I36" s="63"/>
      <c r="J36" s="63"/>
      <c r="K36" s="63"/>
      <c r="L36" s="63"/>
      <c r="M36" s="63"/>
      <c r="N36" s="63"/>
      <c r="O36" s="62"/>
      <c r="P36" s="62"/>
    </row>
    <row r="37" spans="2:8" ht="18.75" customHeight="1">
      <c r="B37" s="3"/>
      <c r="C37" s="5"/>
      <c r="D37" s="6"/>
      <c r="E37" s="7"/>
      <c r="F37" s="8"/>
      <c r="G37" s="8"/>
      <c r="H37" s="4"/>
    </row>
    <row r="38" spans="2:8" ht="18.75" customHeight="1">
      <c r="B38" s="3"/>
      <c r="C38" s="5"/>
      <c r="D38" s="6"/>
      <c r="E38" s="7"/>
      <c r="F38" s="8"/>
      <c r="G38" s="8"/>
      <c r="H38" s="4"/>
    </row>
    <row r="39" spans="2:8" ht="18.75" customHeight="1">
      <c r="B39" s="3"/>
      <c r="C39" s="5"/>
      <c r="D39" s="6"/>
      <c r="E39" s="7"/>
      <c r="F39" s="8"/>
      <c r="G39" s="8"/>
      <c r="H39" s="4"/>
    </row>
    <row r="40" ht="15.75">
      <c r="H40" s="4"/>
    </row>
    <row r="41" ht="15.75">
      <c r="H41" s="4"/>
    </row>
    <row r="42" ht="15.75">
      <c r="H42" s="4"/>
    </row>
    <row r="43" ht="15.75">
      <c r="H43" s="4"/>
    </row>
    <row r="44" ht="15.75">
      <c r="H44" s="4"/>
    </row>
    <row r="45" ht="15.75">
      <c r="H45" s="4"/>
    </row>
    <row r="46" ht="15.75">
      <c r="H46" s="4"/>
    </row>
    <row r="47" ht="15.75">
      <c r="H47" s="4"/>
    </row>
    <row r="48" ht="15.75">
      <c r="H48" s="4"/>
    </row>
    <row r="49" ht="15.75">
      <c r="H49" s="4"/>
    </row>
    <row r="50" ht="15.75">
      <c r="H50" s="4"/>
    </row>
    <row r="51" ht="15.75">
      <c r="H51" s="4"/>
    </row>
    <row r="52" ht="15.75">
      <c r="H52" s="4"/>
    </row>
    <row r="53" ht="15.75">
      <c r="H53" s="4"/>
    </row>
    <row r="54" ht="15.75">
      <c r="H54" s="4"/>
    </row>
    <row r="55" ht="15.75">
      <c r="H55" s="4"/>
    </row>
    <row r="56" ht="15.75">
      <c r="H56" s="4"/>
    </row>
    <row r="57" ht="15.75">
      <c r="H57" s="4"/>
    </row>
    <row r="58" ht="15.75">
      <c r="H58" s="4"/>
    </row>
    <row r="59" ht="15.75">
      <c r="H59" s="4"/>
    </row>
    <row r="60" ht="15.75">
      <c r="H60" s="4"/>
    </row>
    <row r="61" ht="15.75">
      <c r="H61" s="4"/>
    </row>
    <row r="62" ht="15.75">
      <c r="H62" s="4"/>
    </row>
    <row r="63" ht="15.75">
      <c r="H63" s="4"/>
    </row>
    <row r="64" ht="15.75">
      <c r="H64" s="4"/>
    </row>
    <row r="65" ht="15.75">
      <c r="H65" s="4"/>
    </row>
    <row r="66" ht="15.75">
      <c r="H66" s="4"/>
    </row>
    <row r="67" ht="15.75">
      <c r="H67" s="4"/>
    </row>
    <row r="68" ht="15.75">
      <c r="H68" s="4"/>
    </row>
    <row r="69" ht="15.75">
      <c r="H69" s="4"/>
    </row>
  </sheetData>
  <sheetProtection/>
  <mergeCells count="24">
    <mergeCell ref="A24:M24"/>
    <mergeCell ref="I29:M29"/>
    <mergeCell ref="I28:N28"/>
    <mergeCell ref="I30:N30"/>
    <mergeCell ref="A13:M13"/>
    <mergeCell ref="A21:M21"/>
    <mergeCell ref="K10:K12"/>
    <mergeCell ref="A1:M2"/>
    <mergeCell ref="A5:N5"/>
    <mergeCell ref="A4:N4"/>
    <mergeCell ref="A26:N26"/>
    <mergeCell ref="G10:G12"/>
    <mergeCell ref="A10:A12"/>
    <mergeCell ref="C10:C12"/>
    <mergeCell ref="E10:E12"/>
    <mergeCell ref="F10:F12"/>
    <mergeCell ref="B10:B12"/>
    <mergeCell ref="D10:D12"/>
    <mergeCell ref="L10:M11"/>
    <mergeCell ref="A7:M7"/>
    <mergeCell ref="A8:M8"/>
    <mergeCell ref="H10:H12"/>
    <mergeCell ref="I10:I12"/>
    <mergeCell ref="J10:J12"/>
  </mergeCells>
  <printOptions horizontalCentered="1"/>
  <pageMargins left="0.31496062992125984" right="0.1968503937007874" top="0.2755905511811024" bottom="0.2755905511811024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User</cp:lastModifiedBy>
  <cp:lastPrinted>2016-02-05T13:41:05Z</cp:lastPrinted>
  <dcterms:created xsi:type="dcterms:W3CDTF">1999-01-17T05:18:40Z</dcterms:created>
  <dcterms:modified xsi:type="dcterms:W3CDTF">2016-02-05T13:44:21Z</dcterms:modified>
  <cp:category/>
  <cp:version/>
  <cp:contentType/>
  <cp:contentStatus/>
</cp:coreProperties>
</file>